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igerim.akhatova\Desktop\ВСС\01.09.2022\"/>
    </mc:Choice>
  </mc:AlternateContent>
  <bookViews>
    <workbookView xWindow="0" yWindow="0" windowWidth="19200" windowHeight="7050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52511"/>
</workbook>
</file>

<file path=xl/calcChain.xml><?xml version="1.0" encoding="utf-8"?>
<calcChain xmlns="http://schemas.openxmlformats.org/spreadsheetml/2006/main">
  <c r="D13" i="2" l="1"/>
  <c r="C13" i="2"/>
  <c r="E12" i="2"/>
  <c r="E11" i="2"/>
  <c r="E10" i="2"/>
  <c r="E9" i="2"/>
  <c r="E8" i="2"/>
  <c r="E7" i="2"/>
  <c r="E6" i="2"/>
  <c r="E13" i="2" l="1"/>
  <c r="C17" i="9"/>
  <c r="D17" i="9"/>
  <c r="E16" i="9" l="1"/>
  <c r="E15" i="9" l="1"/>
  <c r="E14" i="9"/>
  <c r="E13" i="9"/>
  <c r="E12" i="9"/>
  <c r="E11" i="9"/>
  <c r="E10" i="9"/>
  <c r="E9" i="9"/>
  <c r="E8" i="9"/>
  <c r="E7" i="9"/>
  <c r="E6" i="9"/>
  <c r="E5" i="9"/>
  <c r="E17" i="9" l="1"/>
  <c r="K18" i="2"/>
</calcChain>
</file>

<file path=xl/sharedStrings.xml><?xml version="1.0" encoding="utf-8"?>
<sst xmlns="http://schemas.openxmlformats.org/spreadsheetml/2006/main" count="64" uniqueCount="51">
  <si>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</si>
  <si>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</si>
  <si>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</si>
  <si>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</si>
  <si>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</si>
  <si>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</si>
  <si>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</si>
  <si>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</si>
  <si>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</si>
  <si>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</si>
  <si>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</si>
  <si>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</si>
  <si>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</si>
  <si>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</si>
  <si>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</si>
  <si>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</si>
  <si>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</si>
  <si>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</si>
  <si>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</si>
  <si>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</si>
  <si>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</si>
  <si>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</si>
  <si>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</si>
  <si>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</si>
  <si>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</si>
  <si>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</si>
  <si>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</si>
  <si>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</si>
  <si>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</si>
  <si>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</si>
  <si>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</si>
  <si>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</si>
  <si>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</si>
  <si>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</si>
  <si>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</si>
  <si>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</si>
  <si>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</si>
  <si>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</si>
  <si>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</si>
  <si>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</si>
  <si>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</si>
  <si>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</si>
  <si>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</si>
  <si>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</si>
  <si>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</si>
  <si>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</si>
  <si>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 xml:space="preserve">Информация о временно свободных средствах (ВСС) в банках второго уровня в разрезе программ Фонда </t>
  </si>
  <si>
    <t>Период (по состоянию на _)</t>
  </si>
  <si>
    <t>ТОО Capital leasing group</t>
  </si>
  <si>
    <t>ТОО МФО АКФ</t>
  </si>
  <si>
    <t>Информация о временно свободных средствах в лизинговых компаниях в разрезе программ Фонда по состоянию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</si>
</sst>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4" fillId="0" borderId="5" xfId="1" applyNumberFormat="1" applyFont="1" applyBorder="1" applyAlignment="1">
      <alignment horizontal="left" indent="1"/>
    </xf>
    <xf numFmtId="166" fontId="2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4" borderId="1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right" vertical="center" indent="1"/>
    </xf>
    <xf numFmtId="166" fontId="2" fillId="0" borderId="2" xfId="1" applyNumberFormat="1" applyFont="1" applyFill="1" applyBorder="1" applyAlignment="1">
      <alignment horizontal="right" vertical="center" indent="1"/>
    </xf>
    <xf numFmtId="166" fontId="4" fillId="0" borderId="2" xfId="1" applyNumberFormat="1" applyFont="1" applyFill="1" applyBorder="1" applyAlignment="1">
      <alignment horizontal="right" vertical="center" indent="1"/>
    </xf>
    <xf numFmtId="166" fontId="11" fillId="2" borderId="1" xfId="0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/>
    <tableStyle name="Стиль сводной таблицы 2" table="0" count="0"/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70" zoomScaleNormal="70" workbookViewId="0">
      <selection activeCell="I25" sqref="I25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.5703125" bestFit="1" customWidth="1"/>
    <col min="11" max="11" width="8.7109375"/>
  </cols>
  <sheetData>
    <row r="1" spans="1:17" x14ac:dyDescent="0.25">
      <c r="A1" s="42" t="s">
        <v>46</v>
      </c>
      <c r="B1" s="43"/>
      <c r="C1" s="43"/>
      <c r="D1" s="43"/>
      <c r="E1" s="43"/>
      <c r="F1" s="43"/>
      <c r="G1" s="40"/>
      <c r="H1" s="40"/>
      <c r="I1" s="40"/>
      <c r="J1" s="40"/>
      <c r="K1" s="39"/>
      <c r="L1" s="39"/>
      <c r="M1" s="39"/>
      <c r="N1" s="39"/>
      <c r="O1" s="39"/>
      <c r="P1" s="39"/>
      <c r="Q1" s="39"/>
    </row>
    <row r="2" spans="1:17" x14ac:dyDescent="0.25">
      <c r="A2" s="42"/>
      <c r="B2" s="43"/>
      <c r="C2" s="43"/>
      <c r="D2" s="43"/>
      <c r="E2" s="43"/>
      <c r="F2" s="43"/>
      <c r="G2" s="40"/>
      <c r="H2" s="40"/>
      <c r="I2" s="40"/>
      <c r="J2" s="40"/>
      <c r="K2" s="39"/>
      <c r="L2" s="39"/>
      <c r="M2" s="39"/>
      <c r="N2" s="39"/>
      <c r="O2" s="39"/>
      <c r="P2" s="39"/>
      <c r="Q2" s="39"/>
    </row>
    <row r="3" spans="1:17" x14ac:dyDescent="0.25">
      <c r="A3" s="44" t="s">
        <v>47</v>
      </c>
      <c r="B3" s="45">
        <v>44805</v>
      </c>
      <c r="C3" s="43"/>
      <c r="D3" s="43"/>
      <c r="E3" s="43"/>
      <c r="F3" s="43"/>
      <c r="G3" s="40"/>
      <c r="H3" s="40"/>
      <c r="I3" s="40"/>
      <c r="J3" s="40"/>
      <c r="K3" s="39"/>
      <c r="L3" s="39"/>
      <c r="M3" s="39"/>
      <c r="N3" s="39"/>
      <c r="O3" s="39"/>
      <c r="P3" s="39"/>
      <c r="Q3" s="39"/>
    </row>
    <row r="4" spans="1:17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30" customHeight="1" x14ac:dyDescent="0.25">
      <c r="A5" s="50" t="s">
        <v>1</v>
      </c>
      <c r="B5" s="48" t="s">
        <v>29</v>
      </c>
      <c r="C5" s="48"/>
      <c r="D5" s="48"/>
      <c r="E5" s="49" t="s">
        <v>2</v>
      </c>
      <c r="F5" s="48" t="s">
        <v>31</v>
      </c>
      <c r="G5" s="48"/>
      <c r="H5" s="48"/>
      <c r="I5" s="49" t="s">
        <v>30</v>
      </c>
      <c r="J5" s="50" t="s">
        <v>6</v>
      </c>
      <c r="K5" s="39"/>
      <c r="L5" s="39"/>
      <c r="M5" s="39"/>
      <c r="N5" s="39"/>
      <c r="O5" s="39"/>
      <c r="P5" s="39"/>
      <c r="Q5" s="39"/>
    </row>
    <row r="6" spans="1:17" ht="75" x14ac:dyDescent="0.25">
      <c r="A6" s="51"/>
      <c r="B6" s="49" t="s">
        <v>32</v>
      </c>
      <c r="C6" s="49" t="s">
        <v>33</v>
      </c>
      <c r="D6" s="49" t="s">
        <v>9</v>
      </c>
      <c r="E6" s="49" t="s">
        <v>5</v>
      </c>
      <c r="F6" s="49" t="s">
        <v>34</v>
      </c>
      <c r="G6" s="49" t="s">
        <v>35</v>
      </c>
      <c r="H6" s="49" t="s">
        <v>36</v>
      </c>
      <c r="I6" s="49" t="s">
        <v>37</v>
      </c>
      <c r="J6" s="51"/>
      <c r="K6" s="39"/>
      <c r="L6" s="39"/>
      <c r="M6" s="39"/>
      <c r="N6" s="39"/>
      <c r="O6" s="39"/>
      <c r="P6" s="39"/>
      <c r="Q6" s="39"/>
    </row>
    <row r="7" spans="1:17" x14ac:dyDescent="0.25">
      <c r="A7" s="41" t="s">
        <v>38</v>
      </c>
      <c r="B7" s="61">
        <v>5413320554.6499996</v>
      </c>
      <c r="C7" s="61"/>
      <c r="D7" s="61"/>
      <c r="E7" s="61">
        <v>226998256.64000013</v>
      </c>
      <c r="F7" s="61">
        <v>238772144.36999959</v>
      </c>
      <c r="G7" s="61">
        <v>-523665208.36999977</v>
      </c>
      <c r="H7" s="61">
        <v>-773851955.05999994</v>
      </c>
      <c r="I7" s="62">
        <v>0</v>
      </c>
      <c r="J7" s="63">
        <v>4581573792.2299995</v>
      </c>
      <c r="K7" s="39"/>
      <c r="L7" s="39"/>
      <c r="M7" s="39"/>
      <c r="N7" s="39"/>
      <c r="O7" s="39"/>
      <c r="P7" s="39"/>
      <c r="Q7" s="39"/>
    </row>
    <row r="8" spans="1:17" x14ac:dyDescent="0.25">
      <c r="A8" s="41" t="s">
        <v>39</v>
      </c>
      <c r="B8" s="61">
        <v>46027263.760001987</v>
      </c>
      <c r="C8" s="61"/>
      <c r="D8" s="61"/>
      <c r="E8" s="61">
        <v>146263985.29999995</v>
      </c>
      <c r="F8" s="61">
        <v>925590650.87000012</v>
      </c>
      <c r="G8" s="61">
        <v>57112865.330000103</v>
      </c>
      <c r="H8" s="61">
        <v>-70894745.719999909</v>
      </c>
      <c r="I8" s="62"/>
      <c r="J8" s="63">
        <v>1104100019.5400023</v>
      </c>
      <c r="K8" s="39"/>
      <c r="L8" s="39"/>
      <c r="M8" s="39"/>
      <c r="N8" s="39"/>
      <c r="O8" s="39"/>
      <c r="P8" s="39"/>
      <c r="Q8" s="39"/>
    </row>
    <row r="9" spans="1:17" ht="30" x14ac:dyDescent="0.25">
      <c r="A9" s="41" t="s">
        <v>40</v>
      </c>
      <c r="B9" s="61"/>
      <c r="C9" s="61"/>
      <c r="D9" s="61"/>
      <c r="E9" s="61"/>
      <c r="F9" s="61">
        <v>-748332036.2700057</v>
      </c>
      <c r="G9" s="61">
        <v>-3096435492.150002</v>
      </c>
      <c r="H9" s="61">
        <v>-2275365773.6999998</v>
      </c>
      <c r="I9" s="62">
        <v>28154065.34000003</v>
      </c>
      <c r="J9" s="63">
        <v>-6091979236.7800074</v>
      </c>
      <c r="K9" s="39"/>
      <c r="L9" s="39"/>
      <c r="M9" s="39"/>
      <c r="N9" s="39"/>
      <c r="O9" s="39"/>
      <c r="P9" s="39"/>
      <c r="Q9" s="39"/>
    </row>
    <row r="10" spans="1:17" x14ac:dyDescent="0.25">
      <c r="A10" s="41" t="s">
        <v>41</v>
      </c>
      <c r="B10" s="61"/>
      <c r="C10" s="61"/>
      <c r="D10" s="61"/>
      <c r="E10" s="61">
        <v>1672496425.4800005</v>
      </c>
      <c r="F10" s="61">
        <v>375226716.8299942</v>
      </c>
      <c r="G10" s="61">
        <v>-1738119490.8500013</v>
      </c>
      <c r="H10" s="61">
        <v>-5717205053.829999</v>
      </c>
      <c r="I10" s="62">
        <v>1004987660.1999948</v>
      </c>
      <c r="J10" s="63">
        <v>-4402613742.1700106</v>
      </c>
      <c r="K10" s="39"/>
      <c r="L10" s="39"/>
      <c r="M10" s="39"/>
      <c r="N10" s="39"/>
      <c r="O10" s="39"/>
      <c r="P10" s="39"/>
      <c r="Q10" s="39"/>
    </row>
    <row r="11" spans="1:17" x14ac:dyDescent="0.25">
      <c r="A11" s="41" t="s">
        <v>42</v>
      </c>
      <c r="B11" s="61">
        <v>4402663605.9200001</v>
      </c>
      <c r="C11" s="61">
        <v>-792546.89999999991</v>
      </c>
      <c r="D11" s="61"/>
      <c r="E11" s="61"/>
      <c r="F11" s="61">
        <v>323454085.14999998</v>
      </c>
      <c r="G11" s="61">
        <v>0</v>
      </c>
      <c r="H11" s="61">
        <v>176731982.59999895</v>
      </c>
      <c r="I11" s="62">
        <v>0</v>
      </c>
      <c r="J11" s="63">
        <v>4902057126.7699986</v>
      </c>
      <c r="K11" s="39"/>
      <c r="L11" s="39"/>
      <c r="M11" s="39"/>
      <c r="N11" s="39"/>
      <c r="O11" s="39"/>
      <c r="P11" s="39"/>
      <c r="Q11" s="39"/>
    </row>
    <row r="12" spans="1:17" x14ac:dyDescent="0.25">
      <c r="A12" s="41" t="s">
        <v>43</v>
      </c>
      <c r="B12" s="61"/>
      <c r="C12" s="61"/>
      <c r="D12" s="61"/>
      <c r="E12" s="61">
        <v>910725429.56000054</v>
      </c>
      <c r="F12" s="61">
        <v>699779611.46999907</v>
      </c>
      <c r="G12" s="61">
        <v>267690308.9799993</v>
      </c>
      <c r="H12" s="61">
        <v>433367348.81000066</v>
      </c>
      <c r="I12" s="62">
        <v>451193399.7799983</v>
      </c>
      <c r="J12" s="63">
        <v>2762756098.599998</v>
      </c>
      <c r="K12" s="39"/>
      <c r="L12" s="39"/>
      <c r="M12" s="39"/>
      <c r="N12" s="39"/>
      <c r="O12" s="39"/>
      <c r="P12" s="39"/>
      <c r="Q12" s="39"/>
    </row>
    <row r="13" spans="1:17" x14ac:dyDescent="0.25">
      <c r="A13" s="41" t="s">
        <v>44</v>
      </c>
      <c r="B13" s="61"/>
      <c r="C13" s="61"/>
      <c r="D13" s="61">
        <v>1331429027.8400002</v>
      </c>
      <c r="E13" s="61"/>
      <c r="F13" s="61"/>
      <c r="G13" s="61"/>
      <c r="H13" s="61"/>
      <c r="I13" s="62"/>
      <c r="J13" s="63">
        <v>1331429027.8400002</v>
      </c>
      <c r="K13" s="39"/>
      <c r="L13" s="39"/>
      <c r="M13" s="39"/>
      <c r="N13" s="39"/>
      <c r="O13" s="39"/>
      <c r="P13" s="39"/>
      <c r="Q13" s="39"/>
    </row>
    <row r="14" spans="1:17" ht="30" x14ac:dyDescent="0.25">
      <c r="A14" s="41" t="s">
        <v>45</v>
      </c>
      <c r="B14" s="61">
        <v>88367750.43999958</v>
      </c>
      <c r="C14" s="61"/>
      <c r="D14" s="61"/>
      <c r="E14" s="61"/>
      <c r="F14" s="61"/>
      <c r="G14" s="61"/>
      <c r="H14" s="61"/>
      <c r="I14" s="62"/>
      <c r="J14" s="63">
        <v>88367750.43999958</v>
      </c>
      <c r="K14" s="39"/>
      <c r="L14" s="39"/>
      <c r="M14" s="39"/>
      <c r="N14" s="39"/>
      <c r="O14" s="39"/>
      <c r="P14" s="39"/>
      <c r="Q14" s="39"/>
    </row>
    <row r="15" spans="1:17" x14ac:dyDescent="0.25">
      <c r="A15" s="46" t="s">
        <v>6</v>
      </c>
      <c r="B15" s="64">
        <v>9950379174.7700005</v>
      </c>
      <c r="C15" s="64">
        <v>-792546.89999999991</v>
      </c>
      <c r="D15" s="64">
        <v>1331429027.8400002</v>
      </c>
      <c r="E15" s="64">
        <v>2956484096.980001</v>
      </c>
      <c r="F15" s="64">
        <v>1814491172.4199874</v>
      </c>
      <c r="G15" s="64">
        <v>-5033417017.0600033</v>
      </c>
      <c r="H15" s="64">
        <v>-8227218196.8999987</v>
      </c>
      <c r="I15" s="64">
        <v>1484335125.319993</v>
      </c>
      <c r="J15" s="64">
        <v>4275690836.4699807</v>
      </c>
      <c r="K15" s="39"/>
      <c r="L15" s="39"/>
      <c r="M15" s="39"/>
      <c r="N15" s="39"/>
      <c r="O15" s="39"/>
      <c r="P15" s="39"/>
      <c r="Q15" s="39"/>
    </row>
    <row r="16" spans="1:17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x14ac:dyDescent="0.25">
      <c r="A17" s="47" t="s">
        <v>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mergeCells count="2">
    <mergeCell ref="A5:A6"/>
    <mergeCell ref="J5:J6"/>
  </mergeCells>
  <conditionalFormatting sqref="C15:J15">
    <cfRule type="cellIs" priority="4" operator="lessThanOrEqual">
      <formula>0</formula>
    </cfRule>
  </conditionalFormatting>
  <conditionalFormatting sqref="B15">
    <cfRule type="cellIs" priority="1" operator="lessThanOrEqual">
      <formula>0</formula>
    </cfRule>
  </conditionalFormatting>
  <conditionalFormatting sqref="C7:C14 G7:J14">
    <cfRule type="cellIs" dxfId="1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5" t="s">
        <v>50</v>
      </c>
      <c r="B1" s="55"/>
      <c r="C1" s="55"/>
      <c r="D1" s="55"/>
      <c r="E1" s="55"/>
    </row>
    <row r="3" spans="1:5" ht="30" customHeight="1" x14ac:dyDescent="0.25">
      <c r="A3" s="52" t="s">
        <v>0</v>
      </c>
      <c r="B3" s="52" t="s">
        <v>1</v>
      </c>
      <c r="C3" s="56" t="s">
        <v>8</v>
      </c>
      <c r="D3" s="57"/>
      <c r="E3" s="52" t="s">
        <v>3</v>
      </c>
    </row>
    <row r="4" spans="1:5" ht="15" customHeight="1" x14ac:dyDescent="0.25">
      <c r="A4" s="53"/>
      <c r="B4" s="53"/>
      <c r="C4" s="52" t="s">
        <v>4</v>
      </c>
      <c r="D4" s="52" t="s">
        <v>9</v>
      </c>
      <c r="E4" s="53"/>
    </row>
    <row r="5" spans="1:5" ht="56.25" customHeight="1" x14ac:dyDescent="0.25">
      <c r="A5" s="54"/>
      <c r="B5" s="54"/>
      <c r="C5" s="54"/>
      <c r="D5" s="54"/>
      <c r="E5" s="54"/>
    </row>
    <row r="6" spans="1:5" s="3" customFormat="1" x14ac:dyDescent="0.25">
      <c r="A6" s="10">
        <v>1</v>
      </c>
      <c r="B6" s="13" t="s">
        <v>10</v>
      </c>
      <c r="C6" s="11"/>
      <c r="D6" s="38">
        <v>48327460</v>
      </c>
      <c r="E6" s="32">
        <f t="shared" ref="E6" si="0">SUM(C6:D6)</f>
        <v>48327460</v>
      </c>
    </row>
    <row r="7" spans="1:5" s="3" customFormat="1" x14ac:dyDescent="0.25">
      <c r="A7" s="14">
        <v>2</v>
      </c>
      <c r="B7" s="15" t="s">
        <v>11</v>
      </c>
      <c r="C7" s="18">
        <v>-2047166423</v>
      </c>
      <c r="D7" s="16"/>
      <c r="E7" s="17">
        <f>SUM(C7:D7)</f>
        <v>-2047166423</v>
      </c>
    </row>
    <row r="8" spans="1:5" s="3" customFormat="1" x14ac:dyDescent="0.25">
      <c r="A8" s="14">
        <v>3</v>
      </c>
      <c r="B8" s="15" t="s">
        <v>48</v>
      </c>
      <c r="C8" s="18">
        <v>-7307497</v>
      </c>
      <c r="D8" s="16"/>
      <c r="E8" s="17">
        <f>SUM(C8:D8)</f>
        <v>-7307497</v>
      </c>
    </row>
    <row r="9" spans="1:5" s="3" customFormat="1" x14ac:dyDescent="0.25">
      <c r="A9" s="14">
        <v>4</v>
      </c>
      <c r="B9" s="31" t="s">
        <v>12</v>
      </c>
      <c r="C9" s="18">
        <v>-50679255</v>
      </c>
      <c r="D9" s="16"/>
      <c r="E9" s="17">
        <f>SUM(C9:D9)</f>
        <v>-50679255</v>
      </c>
    </row>
    <row r="10" spans="1:5" s="3" customFormat="1" x14ac:dyDescent="0.25">
      <c r="A10" s="14">
        <v>5</v>
      </c>
      <c r="B10" s="15" t="s">
        <v>13</v>
      </c>
      <c r="C10" s="18">
        <v>-111393773</v>
      </c>
      <c r="D10" s="16"/>
      <c r="E10" s="17">
        <f>SUM(C10:D10)</f>
        <v>-111393773</v>
      </c>
    </row>
    <row r="11" spans="1:5" s="3" customFormat="1" x14ac:dyDescent="0.25">
      <c r="A11" s="14">
        <v>6</v>
      </c>
      <c r="B11" s="15" t="s">
        <v>14</v>
      </c>
      <c r="C11" s="18">
        <v>-707455946</v>
      </c>
      <c r="D11" s="16"/>
      <c r="E11" s="17">
        <f>SUM(C11:D11)</f>
        <v>-707455946</v>
      </c>
    </row>
    <row r="12" spans="1:5" s="3" customFormat="1" x14ac:dyDescent="0.25">
      <c r="A12" s="14">
        <v>7</v>
      </c>
      <c r="B12" s="15" t="s">
        <v>28</v>
      </c>
      <c r="C12" s="18">
        <v>-14875000</v>
      </c>
      <c r="D12" s="16"/>
      <c r="E12" s="17">
        <f t="shared" ref="E12:E13" si="1">SUM(C12:D12)</f>
        <v>-14875000</v>
      </c>
    </row>
    <row r="13" spans="1:5" s="6" customFormat="1" x14ac:dyDescent="0.25">
      <c r="A13" s="10"/>
      <c r="B13" s="12" t="s">
        <v>6</v>
      </c>
      <c r="C13" s="33">
        <f>SUM(C6:C12)</f>
        <v>-2938877894</v>
      </c>
      <c r="D13" s="33">
        <f>SUM(D6:D6)</f>
        <v>48327460</v>
      </c>
      <c r="E13" s="32">
        <f t="shared" si="1"/>
        <v>-2890550434</v>
      </c>
    </row>
    <row r="14" spans="1:5" s="6" customFormat="1" x14ac:dyDescent="0.25">
      <c r="A14" s="35"/>
      <c r="B14" s="36"/>
      <c r="C14" s="8"/>
      <c r="D14" s="8"/>
      <c r="E14" s="34"/>
    </row>
    <row r="15" spans="1:5" s="6" customFormat="1" x14ac:dyDescent="0.25">
      <c r="A15" s="35"/>
      <c r="B15" s="37" t="s">
        <v>7</v>
      </c>
      <c r="C15" s="9"/>
      <c r="D15" s="9"/>
      <c r="E15" s="34"/>
    </row>
    <row r="16" spans="1:5" x14ac:dyDescent="0.25">
      <c r="A16" s="5"/>
      <c r="B16" s="7"/>
      <c r="C16" s="9"/>
      <c r="D16" s="9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6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1" sqref="B21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55" t="s">
        <v>50</v>
      </c>
      <c r="B1" s="55"/>
      <c r="C1" s="55"/>
      <c r="D1" s="55"/>
      <c r="E1" s="55"/>
    </row>
    <row r="2" spans="1:5" ht="38.25" customHeight="1" x14ac:dyDescent="0.25">
      <c r="A2" s="58" t="s">
        <v>0</v>
      </c>
      <c r="B2" s="58" t="s">
        <v>1</v>
      </c>
      <c r="C2" s="19" t="s">
        <v>15</v>
      </c>
      <c r="D2" s="19" t="s">
        <v>2</v>
      </c>
      <c r="E2" s="58" t="s">
        <v>3</v>
      </c>
    </row>
    <row r="3" spans="1:5" x14ac:dyDescent="0.25">
      <c r="A3" s="58"/>
      <c r="B3" s="58"/>
      <c r="C3" s="59" t="s">
        <v>16</v>
      </c>
      <c r="D3" s="59" t="s">
        <v>5</v>
      </c>
      <c r="E3" s="58"/>
    </row>
    <row r="4" spans="1:5" x14ac:dyDescent="0.25">
      <c r="A4" s="58"/>
      <c r="B4" s="58"/>
      <c r="C4" s="60"/>
      <c r="D4" s="60"/>
      <c r="E4" s="58"/>
    </row>
    <row r="5" spans="1:5" ht="15.75" x14ac:dyDescent="0.25">
      <c r="A5" s="20">
        <v>1</v>
      </c>
      <c r="B5" s="21" t="s">
        <v>17</v>
      </c>
      <c r="C5" s="22">
        <v>-333366370</v>
      </c>
      <c r="D5" s="22">
        <v>7776339</v>
      </c>
      <c r="E5" s="26">
        <f t="shared" ref="E5:E15" si="0">SUM(C5:D5)</f>
        <v>-325590031</v>
      </c>
    </row>
    <row r="6" spans="1:5" ht="15.75" x14ac:dyDescent="0.25">
      <c r="A6" s="20">
        <v>2</v>
      </c>
      <c r="B6" s="23" t="s">
        <v>18</v>
      </c>
      <c r="C6" s="22">
        <v>-174716184</v>
      </c>
      <c r="D6" s="22"/>
      <c r="E6" s="26">
        <f t="shared" si="0"/>
        <v>-174716184</v>
      </c>
    </row>
    <row r="7" spans="1:5" ht="15.75" x14ac:dyDescent="0.25">
      <c r="A7" s="20">
        <v>3</v>
      </c>
      <c r="B7" s="24" t="s">
        <v>19</v>
      </c>
      <c r="C7" s="22">
        <v>-34678012</v>
      </c>
      <c r="D7" s="22"/>
      <c r="E7" s="26">
        <f t="shared" si="0"/>
        <v>-34678012</v>
      </c>
    </row>
    <row r="8" spans="1:5" ht="15.75" x14ac:dyDescent="0.25">
      <c r="A8" s="20">
        <v>4</v>
      </c>
      <c r="B8" s="24" t="s">
        <v>20</v>
      </c>
      <c r="C8" s="22">
        <v>0</v>
      </c>
      <c r="D8" s="22">
        <v>80429624</v>
      </c>
      <c r="E8" s="26">
        <f t="shared" si="0"/>
        <v>80429624</v>
      </c>
    </row>
    <row r="9" spans="1:5" ht="15.75" x14ac:dyDescent="0.25">
      <c r="A9" s="20">
        <v>5</v>
      </c>
      <c r="B9" s="24" t="s">
        <v>49</v>
      </c>
      <c r="C9" s="22">
        <v>-2195214</v>
      </c>
      <c r="D9" s="22"/>
      <c r="E9" s="26">
        <f t="shared" si="0"/>
        <v>-2195214</v>
      </c>
    </row>
    <row r="10" spans="1:5" ht="15.75" x14ac:dyDescent="0.25">
      <c r="A10" s="20">
        <v>6</v>
      </c>
      <c r="B10" s="24" t="s">
        <v>21</v>
      </c>
      <c r="C10" s="22">
        <v>1225539</v>
      </c>
      <c r="D10" s="22"/>
      <c r="E10" s="26">
        <f t="shared" si="0"/>
        <v>1225539</v>
      </c>
    </row>
    <row r="11" spans="1:5" ht="15.75" x14ac:dyDescent="0.25">
      <c r="A11" s="20">
        <v>7</v>
      </c>
      <c r="B11" s="24" t="s">
        <v>22</v>
      </c>
      <c r="C11" s="22"/>
      <c r="D11" s="22">
        <v>6552415</v>
      </c>
      <c r="E11" s="26">
        <f t="shared" si="0"/>
        <v>6552415</v>
      </c>
    </row>
    <row r="12" spans="1:5" ht="15.75" x14ac:dyDescent="0.25">
      <c r="A12" s="20">
        <v>8</v>
      </c>
      <c r="B12" s="23" t="s">
        <v>23</v>
      </c>
      <c r="C12" s="22"/>
      <c r="D12" s="22">
        <v>1277757</v>
      </c>
      <c r="E12" s="26">
        <f t="shared" si="0"/>
        <v>1277757</v>
      </c>
    </row>
    <row r="13" spans="1:5" ht="15.75" x14ac:dyDescent="0.25">
      <c r="A13" s="20">
        <v>9</v>
      </c>
      <c r="B13" s="23" t="s">
        <v>24</v>
      </c>
      <c r="C13" s="22">
        <v>458167</v>
      </c>
      <c r="D13" s="22"/>
      <c r="E13" s="26">
        <f t="shared" si="0"/>
        <v>458167</v>
      </c>
    </row>
    <row r="14" spans="1:5" ht="15.75" x14ac:dyDescent="0.25">
      <c r="A14" s="20">
        <v>10</v>
      </c>
      <c r="B14" s="24" t="s">
        <v>25</v>
      </c>
      <c r="C14" s="22">
        <v>0</v>
      </c>
      <c r="D14" s="22">
        <v>-3452728</v>
      </c>
      <c r="E14" s="26">
        <f t="shared" si="0"/>
        <v>-3452728</v>
      </c>
    </row>
    <row r="15" spans="1:5" ht="15.75" x14ac:dyDescent="0.25">
      <c r="A15" s="20">
        <v>11</v>
      </c>
      <c r="B15" s="24" t="s">
        <v>26</v>
      </c>
      <c r="C15" s="22">
        <v>40776263</v>
      </c>
      <c r="D15" s="22"/>
      <c r="E15" s="26">
        <f t="shared" si="0"/>
        <v>40776263</v>
      </c>
    </row>
    <row r="16" spans="1:5" ht="15.75" x14ac:dyDescent="0.25">
      <c r="A16" s="20">
        <v>12</v>
      </c>
      <c r="B16" s="24" t="s">
        <v>27</v>
      </c>
      <c r="C16" s="22">
        <v>-412710977</v>
      </c>
      <c r="D16" s="22"/>
      <c r="E16" s="26">
        <f>SUM(C16:D16)</f>
        <v>-412710977</v>
      </c>
    </row>
    <row r="17" spans="1:5" ht="15.75" x14ac:dyDescent="0.25">
      <c r="A17" s="20"/>
      <c r="B17" s="25" t="s">
        <v>6</v>
      </c>
      <c r="C17" s="26">
        <f>SUM(C5:C16)</f>
        <v>-915206788</v>
      </c>
      <c r="D17" s="26">
        <f>SUM(D5:D16)</f>
        <v>92583407</v>
      </c>
      <c r="E17" s="26">
        <f>SUM(E5:E16)</f>
        <v>-822623381</v>
      </c>
    </row>
    <row r="18" spans="1:5" ht="15.75" x14ac:dyDescent="0.25">
      <c r="A18" s="27"/>
      <c r="B18" s="28"/>
      <c r="C18" s="29"/>
      <c r="D18" s="29"/>
      <c r="E18" s="29"/>
    </row>
    <row r="19" spans="1:5" ht="15.75" x14ac:dyDescent="0.25">
      <c r="A19" s="27"/>
      <c r="B19" s="30" t="s">
        <v>7</v>
      </c>
      <c r="C19" s="29"/>
      <c r="D19" s="29"/>
      <c r="E19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7:B18">
    <cfRule type="cellIs" priority="4" operator="lessThanOrEqual">
      <formula>0</formula>
    </cfRule>
  </conditionalFormatting>
  <conditionalFormatting sqref="E5:E15">
    <cfRule type="cellIs" dxfId="5" priority="5" operator="lessThanOrEqual">
      <formula>#REF!</formula>
    </cfRule>
  </conditionalFormatting>
  <conditionalFormatting sqref="C17:E19">
    <cfRule type="cellIs" priority="7" operator="lessThanOrEqual">
      <formula>0</formula>
    </cfRule>
  </conditionalFormatting>
  <conditionalFormatting sqref="B19">
    <cfRule type="cellIs" priority="6" operator="lessThanOrEqual">
      <formula>#REF!</formula>
    </cfRule>
    <cfRule type="cellIs" dxfId="4" priority="8" operator="lessThanOrEqual">
      <formula>#REF!</formula>
    </cfRule>
  </conditionalFormatting>
  <conditionalFormatting sqref="E16">
    <cfRule type="cellIs" dxfId="3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2022-10-20T16:38:23Z</dcterms:modified>
</cp:coreProperties>
</file>